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890" activeTab="3"/>
  </bookViews>
  <sheets>
    <sheet name="White Prelim" sheetId="1" r:id="rId1"/>
    <sheet name="Blue Prelim" sheetId="2" r:id="rId2"/>
    <sheet name="Red Prelim" sheetId="3" r:id="rId3"/>
    <sheet name="Opti RWB Race" sheetId="4" r:id="rId4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39059.5860763889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</definedNames>
  <calcPr fullCalcOnLoad="1"/>
</workbook>
</file>

<file path=xl/sharedStrings.xml><?xml version="1.0" encoding="utf-8"?>
<sst xmlns="http://schemas.openxmlformats.org/spreadsheetml/2006/main" count="195" uniqueCount="52">
  <si>
    <t>Sail No.</t>
  </si>
  <si>
    <t>Sailor</t>
  </si>
  <si>
    <t>Fleet</t>
  </si>
  <si>
    <t>Race Number</t>
  </si>
  <si>
    <t>Total</t>
  </si>
  <si>
    <t>Place</t>
  </si>
  <si>
    <t>Club</t>
  </si>
  <si>
    <t>Red</t>
  </si>
  <si>
    <t>Blue</t>
  </si>
  <si>
    <t>White</t>
  </si>
  <si>
    <t>FBYC</t>
  </si>
  <si>
    <t>Harrison Hawk</t>
  </si>
  <si>
    <t>AYC</t>
  </si>
  <si>
    <t>Clair Lennarz</t>
  </si>
  <si>
    <t>Hanna Steadman</t>
  </si>
  <si>
    <t>John Heckler</t>
  </si>
  <si>
    <t>Jeremy Herrin</t>
  </si>
  <si>
    <t>Erin Jacob</t>
  </si>
  <si>
    <t>Briggs Lalor</t>
  </si>
  <si>
    <t>Charlie Lomax</t>
  </si>
  <si>
    <t>Eric Roos</t>
  </si>
  <si>
    <t>Kyle Schwitzer</t>
  </si>
  <si>
    <t>Stewart Spurry</t>
  </si>
  <si>
    <t>Opti RWB Fleet</t>
  </si>
  <si>
    <t>CBYRA No</t>
  </si>
  <si>
    <t>Miles River</t>
  </si>
  <si>
    <t>Aiden Toms</t>
  </si>
  <si>
    <t>Emma White</t>
  </si>
  <si>
    <t>Phillip Schofield</t>
  </si>
  <si>
    <t>Kendall Swenson</t>
  </si>
  <si>
    <t>Kyle Comerford</t>
  </si>
  <si>
    <t>Jed Londrey</t>
  </si>
  <si>
    <t>Alexander Hanna</t>
  </si>
  <si>
    <t>Kendra Walker</t>
  </si>
  <si>
    <t>HYC</t>
  </si>
  <si>
    <t>Catesby ap Baytop Jones</t>
  </si>
  <si>
    <t>WRYC</t>
  </si>
  <si>
    <t>Hannah Richardson</t>
  </si>
  <si>
    <t>RRYC</t>
  </si>
  <si>
    <t>30368D</t>
  </si>
  <si>
    <t>Gray Kiger III</t>
  </si>
  <si>
    <t>FBYC/NYCC</t>
  </si>
  <si>
    <t>Lilli Salveson</t>
  </si>
  <si>
    <t>Overall</t>
  </si>
  <si>
    <t>White Fleet</t>
  </si>
  <si>
    <t xml:space="preserve"> Blue Fleet</t>
  </si>
  <si>
    <t>Red Fleet</t>
  </si>
  <si>
    <t>Race 1 discarded</t>
  </si>
  <si>
    <t>Drop</t>
  </si>
  <si>
    <t>Graeme Alderman</t>
  </si>
  <si>
    <t>Virgina Commonwealth Championship</t>
  </si>
  <si>
    <t>Race 1 Discarded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</si>
</sst>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B14" sqref="B14"/>
    </sheetView>
  </sheetViews>
  <sheetFormatPr defaultColWidth="9.140625" defaultRowHeight="12.75"/>
  <cols>
    <col min="1" max="1" width="10.140625" style="5" customWidth="1"/>
    <col min="2" max="2" width="9.00390625" style="6" customWidth="1"/>
    <col min="3" max="3" width="18.57421875" style="5" customWidth="1"/>
    <col min="4" max="11" width="4.7109375" style="6" customWidth="1"/>
    <col min="12" max="14" width="8.421875" style="6" customWidth="1"/>
    <col min="15" max="15" width="11.57421875" style="5" customWidth="1"/>
    <col min="16" max="16384" width="9.140625" style="5" customWidth="1"/>
  </cols>
  <sheetData>
    <row r="1" spans="1:14" s="1" customFormat="1" ht="15">
      <c r="A1" s="1" t="s">
        <v>23</v>
      </c>
      <c r="B1" s="2"/>
      <c r="D1" s="2"/>
      <c r="E1" s="2" t="s">
        <v>50</v>
      </c>
      <c r="F1" s="2"/>
      <c r="G1" s="2"/>
      <c r="H1" s="2"/>
      <c r="I1" s="2"/>
      <c r="J1" s="20" t="s">
        <v>44</v>
      </c>
      <c r="K1" s="21"/>
      <c r="L1" s="2"/>
      <c r="M1" s="2"/>
      <c r="N1" s="2"/>
    </row>
    <row r="2" spans="2:14" s="1" customFormat="1" ht="15">
      <c r="B2" s="2"/>
      <c r="D2" s="2" t="s">
        <v>51</v>
      </c>
      <c r="E2" s="2"/>
      <c r="F2" s="2"/>
      <c r="G2" s="2"/>
      <c r="H2" s="2"/>
      <c r="I2" s="2"/>
      <c r="J2" s="20"/>
      <c r="K2" s="21"/>
      <c r="L2" s="2"/>
      <c r="M2" s="2"/>
      <c r="N2" s="2"/>
    </row>
    <row r="3" spans="1:16" ht="15">
      <c r="A3" s="14" t="s">
        <v>0</v>
      </c>
      <c r="B3" s="16" t="s">
        <v>2</v>
      </c>
      <c r="C3" s="15" t="s">
        <v>1</v>
      </c>
      <c r="D3" s="27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 t="s">
        <v>48</v>
      </c>
      <c r="M3" s="16" t="s">
        <v>4</v>
      </c>
      <c r="N3" s="16" t="s">
        <v>5</v>
      </c>
      <c r="O3" s="16" t="s">
        <v>6</v>
      </c>
      <c r="P3" s="17" t="s">
        <v>24</v>
      </c>
    </row>
    <row r="4" spans="1:16" ht="14.25">
      <c r="A4" s="25">
        <v>17224</v>
      </c>
      <c r="B4" s="3" t="s">
        <v>9</v>
      </c>
      <c r="C4" s="18" t="s">
        <v>18</v>
      </c>
      <c r="D4" s="9">
        <v>13</v>
      </c>
      <c r="E4" s="3">
        <v>10</v>
      </c>
      <c r="F4" s="3">
        <v>6</v>
      </c>
      <c r="G4" s="3">
        <v>17</v>
      </c>
      <c r="H4" s="3">
        <v>7</v>
      </c>
      <c r="I4" s="3">
        <v>4</v>
      </c>
      <c r="J4" s="3">
        <v>5</v>
      </c>
      <c r="K4" s="3">
        <v>1</v>
      </c>
      <c r="L4" s="3">
        <f>MAX(E4:K4)</f>
        <v>17</v>
      </c>
      <c r="M4" s="3">
        <f>SUM(E4:K4)-L4</f>
        <v>33</v>
      </c>
      <c r="N4" s="3">
        <v>1</v>
      </c>
      <c r="O4" s="3" t="s">
        <v>12</v>
      </c>
      <c r="P4" s="4">
        <v>201344</v>
      </c>
    </row>
    <row r="5" spans="1:16" ht="14.25">
      <c r="A5" s="25">
        <v>17424</v>
      </c>
      <c r="B5" s="3" t="s">
        <v>9</v>
      </c>
      <c r="C5" s="23" t="s">
        <v>14</v>
      </c>
      <c r="D5" s="9">
        <v>19</v>
      </c>
      <c r="E5" s="3">
        <v>20</v>
      </c>
      <c r="F5" s="3">
        <v>17</v>
      </c>
      <c r="G5" s="3">
        <v>15</v>
      </c>
      <c r="H5" s="3">
        <v>9</v>
      </c>
      <c r="I5" s="3">
        <v>10</v>
      </c>
      <c r="J5" s="3">
        <v>17</v>
      </c>
      <c r="K5" s="3">
        <v>20</v>
      </c>
      <c r="L5" s="3">
        <f>MAX(E5:K5)</f>
        <v>20</v>
      </c>
      <c r="M5" s="3">
        <f>SUM(E5:K5)-L5</f>
        <v>88</v>
      </c>
      <c r="N5" s="3">
        <v>2</v>
      </c>
      <c r="O5" s="3" t="s">
        <v>10</v>
      </c>
      <c r="P5" s="4">
        <v>201354</v>
      </c>
    </row>
    <row r="6" spans="1:16" ht="14.25">
      <c r="A6" s="26">
        <v>14967</v>
      </c>
      <c r="B6" s="7" t="s">
        <v>9</v>
      </c>
      <c r="C6" s="18" t="s">
        <v>28</v>
      </c>
      <c r="D6" s="9">
        <v>5</v>
      </c>
      <c r="E6" s="3">
        <v>19</v>
      </c>
      <c r="F6" s="3">
        <v>18</v>
      </c>
      <c r="G6" s="3">
        <v>14</v>
      </c>
      <c r="H6" s="3">
        <v>21</v>
      </c>
      <c r="I6" s="3">
        <v>20</v>
      </c>
      <c r="J6" s="3">
        <v>19</v>
      </c>
      <c r="K6" s="3">
        <v>18</v>
      </c>
      <c r="L6" s="3">
        <f>MAX(E6:K6)</f>
        <v>21</v>
      </c>
      <c r="M6" s="3">
        <f>SUM(E6:K6)-L6</f>
        <v>108</v>
      </c>
      <c r="N6" s="3">
        <v>3</v>
      </c>
      <c r="O6" s="7" t="s">
        <v>12</v>
      </c>
      <c r="P6" s="8">
        <v>103355</v>
      </c>
    </row>
    <row r="7" spans="1:16" ht="14.25">
      <c r="A7" s="25">
        <v>13386</v>
      </c>
      <c r="B7" s="3" t="s">
        <v>9</v>
      </c>
      <c r="C7" s="18" t="s">
        <v>35</v>
      </c>
      <c r="D7" s="9">
        <v>24</v>
      </c>
      <c r="E7" s="3">
        <v>24</v>
      </c>
      <c r="F7" s="3">
        <v>24</v>
      </c>
      <c r="G7" s="3">
        <v>24</v>
      </c>
      <c r="H7" s="3">
        <v>26</v>
      </c>
      <c r="I7" s="3">
        <v>26</v>
      </c>
      <c r="J7" s="3">
        <v>26</v>
      </c>
      <c r="K7" s="3">
        <v>26</v>
      </c>
      <c r="L7" s="3">
        <f>MAX(E7:K7)</f>
        <v>26</v>
      </c>
      <c r="M7" s="3">
        <f>SUM(E7:K7)-L7</f>
        <v>150</v>
      </c>
      <c r="N7" s="3">
        <v>4</v>
      </c>
      <c r="O7" s="3" t="s">
        <v>36</v>
      </c>
      <c r="P7" s="1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3">
      <selection activeCell="H25" sqref="H25"/>
    </sheetView>
  </sheetViews>
  <sheetFormatPr defaultColWidth="9.140625" defaultRowHeight="12.75"/>
  <cols>
    <col min="1" max="1" width="10.140625" style="5" customWidth="1"/>
    <col min="2" max="2" width="9.00390625" style="6" customWidth="1"/>
    <col min="3" max="3" width="18.57421875" style="5" customWidth="1"/>
    <col min="4" max="11" width="4.7109375" style="6" customWidth="1"/>
    <col min="12" max="12" width="6.421875" style="6" customWidth="1"/>
    <col min="13" max="13" width="6.140625" style="6" customWidth="1"/>
    <col min="14" max="14" width="8.57421875" style="6" customWidth="1"/>
    <col min="15" max="15" width="11.57421875" style="5" customWidth="1"/>
    <col min="16" max="16384" width="9.140625" style="5" customWidth="1"/>
  </cols>
  <sheetData>
    <row r="1" spans="1:14" s="1" customFormat="1" ht="15">
      <c r="A1" s="1" t="s">
        <v>23</v>
      </c>
      <c r="B1" s="2"/>
      <c r="D1" s="2"/>
      <c r="E1" s="2" t="s">
        <v>50</v>
      </c>
      <c r="F1" s="2"/>
      <c r="G1" s="2"/>
      <c r="H1" s="2"/>
      <c r="I1" s="2"/>
      <c r="J1" s="20" t="s">
        <v>45</v>
      </c>
      <c r="K1" s="21"/>
      <c r="L1" s="2"/>
      <c r="M1" s="2"/>
      <c r="N1" s="2"/>
    </row>
    <row r="2" ht="14.25">
      <c r="D2" s="6" t="s">
        <v>51</v>
      </c>
    </row>
    <row r="3" spans="1:16" s="1" customFormat="1" ht="15">
      <c r="A3" s="14" t="s">
        <v>0</v>
      </c>
      <c r="B3" s="16" t="s">
        <v>2</v>
      </c>
      <c r="C3" s="15" t="s">
        <v>1</v>
      </c>
      <c r="D3" s="27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 t="s">
        <v>48</v>
      </c>
      <c r="M3" s="16" t="s">
        <v>4</v>
      </c>
      <c r="N3" s="16" t="s">
        <v>5</v>
      </c>
      <c r="O3" s="16" t="s">
        <v>6</v>
      </c>
      <c r="P3" s="17" t="s">
        <v>24</v>
      </c>
    </row>
    <row r="4" spans="1:16" ht="14.25">
      <c r="A4" s="25">
        <v>17990</v>
      </c>
      <c r="B4" s="22" t="s">
        <v>8</v>
      </c>
      <c r="C4" s="18" t="s">
        <v>32</v>
      </c>
      <c r="D4" s="9">
        <v>4</v>
      </c>
      <c r="E4" s="3">
        <v>4</v>
      </c>
      <c r="F4" s="3">
        <v>2</v>
      </c>
      <c r="G4" s="3">
        <v>3</v>
      </c>
      <c r="H4" s="3">
        <v>2</v>
      </c>
      <c r="I4" s="3">
        <v>3</v>
      </c>
      <c r="J4" s="3">
        <v>1</v>
      </c>
      <c r="K4" s="3">
        <v>2</v>
      </c>
      <c r="L4" s="3">
        <f aca="true" t="shared" si="0" ref="L4:L17">MAX(E4:K4)</f>
        <v>4</v>
      </c>
      <c r="M4" s="3">
        <f aca="true" t="shared" si="1" ref="M4:M17">SUM(E4:K4)-L4</f>
        <v>13</v>
      </c>
      <c r="N4" s="3">
        <v>1</v>
      </c>
      <c r="O4" s="3" t="s">
        <v>10</v>
      </c>
      <c r="P4" s="19">
        <v>201236</v>
      </c>
    </row>
    <row r="5" spans="1:16" ht="14.25">
      <c r="A5" s="25">
        <v>15060</v>
      </c>
      <c r="B5" s="22" t="s">
        <v>8</v>
      </c>
      <c r="C5" s="23" t="s">
        <v>17</v>
      </c>
      <c r="D5" s="9">
        <v>8</v>
      </c>
      <c r="E5" s="3">
        <v>5</v>
      </c>
      <c r="F5" s="3">
        <v>5</v>
      </c>
      <c r="G5" s="3">
        <v>5</v>
      </c>
      <c r="H5" s="3">
        <v>1</v>
      </c>
      <c r="I5" s="3">
        <v>8</v>
      </c>
      <c r="J5" s="3">
        <v>3</v>
      </c>
      <c r="K5" s="3">
        <v>5</v>
      </c>
      <c r="L5" s="3">
        <f t="shared" si="0"/>
        <v>8</v>
      </c>
      <c r="M5" s="3">
        <f t="shared" si="1"/>
        <v>24</v>
      </c>
      <c r="N5" s="3">
        <v>2</v>
      </c>
      <c r="O5" s="3" t="s">
        <v>10</v>
      </c>
      <c r="P5" s="4"/>
    </row>
    <row r="6" spans="1:16" ht="14.25">
      <c r="A6" s="25">
        <v>17111</v>
      </c>
      <c r="B6" s="22" t="s">
        <v>8</v>
      </c>
      <c r="C6" s="18" t="s">
        <v>21</v>
      </c>
      <c r="D6" s="9">
        <v>3</v>
      </c>
      <c r="E6" s="3">
        <v>1</v>
      </c>
      <c r="F6" s="3">
        <v>1</v>
      </c>
      <c r="G6" s="3">
        <v>7</v>
      </c>
      <c r="H6" s="3">
        <v>8</v>
      </c>
      <c r="I6" s="3">
        <v>7</v>
      </c>
      <c r="J6" s="3">
        <v>10</v>
      </c>
      <c r="K6" s="3">
        <v>3</v>
      </c>
      <c r="L6" s="3">
        <f t="shared" si="0"/>
        <v>10</v>
      </c>
      <c r="M6" s="3">
        <f t="shared" si="1"/>
        <v>27</v>
      </c>
      <c r="N6" s="3">
        <v>3</v>
      </c>
      <c r="O6" s="3" t="s">
        <v>12</v>
      </c>
      <c r="P6" s="4">
        <v>201246</v>
      </c>
    </row>
    <row r="7" spans="1:16" ht="14.25">
      <c r="A7" s="25">
        <v>14370</v>
      </c>
      <c r="B7" s="22" t="s">
        <v>8</v>
      </c>
      <c r="C7" s="18" t="s">
        <v>49</v>
      </c>
      <c r="D7" s="9"/>
      <c r="E7" s="3">
        <v>9</v>
      </c>
      <c r="F7" s="3">
        <v>4</v>
      </c>
      <c r="G7" s="3">
        <v>4</v>
      </c>
      <c r="H7" s="3">
        <v>10</v>
      </c>
      <c r="I7" s="3">
        <v>13</v>
      </c>
      <c r="J7" s="3">
        <v>11</v>
      </c>
      <c r="K7" s="3">
        <v>6</v>
      </c>
      <c r="L7" s="3">
        <f t="shared" si="0"/>
        <v>13</v>
      </c>
      <c r="M7" s="3">
        <f t="shared" si="1"/>
        <v>44</v>
      </c>
      <c r="N7" s="3">
        <v>4</v>
      </c>
      <c r="O7" s="3" t="s">
        <v>10</v>
      </c>
      <c r="P7" s="4">
        <v>150255</v>
      </c>
    </row>
    <row r="8" spans="1:16" ht="14.25">
      <c r="A8" s="25">
        <v>14247</v>
      </c>
      <c r="B8" s="22" t="s">
        <v>8</v>
      </c>
      <c r="C8" s="23" t="s">
        <v>27</v>
      </c>
      <c r="D8" s="9">
        <v>11</v>
      </c>
      <c r="E8" s="3">
        <v>7</v>
      </c>
      <c r="F8" s="3">
        <v>14</v>
      </c>
      <c r="G8" s="3">
        <v>9</v>
      </c>
      <c r="H8" s="3">
        <v>13</v>
      </c>
      <c r="I8" s="3">
        <v>5</v>
      </c>
      <c r="J8" s="3">
        <v>8</v>
      </c>
      <c r="K8" s="3">
        <v>13</v>
      </c>
      <c r="L8" s="3">
        <f t="shared" si="0"/>
        <v>14</v>
      </c>
      <c r="M8" s="3">
        <f t="shared" si="1"/>
        <v>55</v>
      </c>
      <c r="N8" s="3">
        <v>5</v>
      </c>
      <c r="O8" s="3" t="s">
        <v>12</v>
      </c>
      <c r="P8" s="4">
        <v>150354</v>
      </c>
    </row>
    <row r="9" spans="1:16" ht="14.25">
      <c r="A9" s="25">
        <v>13344</v>
      </c>
      <c r="B9" s="22" t="s">
        <v>8</v>
      </c>
      <c r="C9" s="18" t="s">
        <v>40</v>
      </c>
      <c r="D9" s="9">
        <v>12</v>
      </c>
      <c r="E9" s="3">
        <v>12</v>
      </c>
      <c r="F9" s="3">
        <v>8</v>
      </c>
      <c r="G9" s="3">
        <v>16</v>
      </c>
      <c r="H9" s="3">
        <v>6</v>
      </c>
      <c r="I9" s="3">
        <v>11</v>
      </c>
      <c r="J9" s="3">
        <v>15</v>
      </c>
      <c r="K9" s="3">
        <v>7</v>
      </c>
      <c r="L9" s="3">
        <f t="shared" si="0"/>
        <v>16</v>
      </c>
      <c r="M9" s="3">
        <f t="shared" si="1"/>
        <v>59</v>
      </c>
      <c r="N9" s="3">
        <v>6</v>
      </c>
      <c r="O9" s="3" t="s">
        <v>41</v>
      </c>
      <c r="P9" s="19">
        <v>106690</v>
      </c>
    </row>
    <row r="10" spans="1:16" ht="14.25">
      <c r="A10" s="25">
        <v>16426</v>
      </c>
      <c r="B10" s="22" t="s">
        <v>8</v>
      </c>
      <c r="C10" s="24" t="s">
        <v>26</v>
      </c>
      <c r="D10" s="9">
        <v>9</v>
      </c>
      <c r="E10" s="3">
        <v>13</v>
      </c>
      <c r="F10" s="3">
        <v>9</v>
      </c>
      <c r="G10" s="3">
        <v>8</v>
      </c>
      <c r="H10" s="3">
        <v>17</v>
      </c>
      <c r="I10" s="3">
        <v>21</v>
      </c>
      <c r="J10" s="3">
        <v>6</v>
      </c>
      <c r="K10" s="3">
        <v>9</v>
      </c>
      <c r="L10" s="3">
        <f t="shared" si="0"/>
        <v>21</v>
      </c>
      <c r="M10" s="3">
        <f t="shared" si="1"/>
        <v>62</v>
      </c>
      <c r="N10" s="3">
        <v>7</v>
      </c>
      <c r="O10" s="3" t="s">
        <v>10</v>
      </c>
      <c r="P10" s="4"/>
    </row>
    <row r="11" spans="1:16" ht="14.25">
      <c r="A11" s="25">
        <v>10641</v>
      </c>
      <c r="B11" s="22" t="s">
        <v>8</v>
      </c>
      <c r="C11" s="18" t="s">
        <v>15</v>
      </c>
      <c r="D11" s="9">
        <v>21</v>
      </c>
      <c r="E11" s="3">
        <v>18</v>
      </c>
      <c r="F11" s="3">
        <v>10</v>
      </c>
      <c r="G11" s="3">
        <v>21</v>
      </c>
      <c r="H11" s="3">
        <v>11</v>
      </c>
      <c r="I11" s="3">
        <v>14</v>
      </c>
      <c r="J11" s="3">
        <v>12</v>
      </c>
      <c r="K11" s="3">
        <v>12</v>
      </c>
      <c r="L11" s="3">
        <f t="shared" si="0"/>
        <v>21</v>
      </c>
      <c r="M11" s="3">
        <f t="shared" si="1"/>
        <v>77</v>
      </c>
      <c r="N11" s="3">
        <v>8</v>
      </c>
      <c r="O11" s="3" t="s">
        <v>25</v>
      </c>
      <c r="P11" s="4">
        <v>200625</v>
      </c>
    </row>
    <row r="12" spans="1:16" ht="14.25">
      <c r="A12" s="25">
        <v>16621</v>
      </c>
      <c r="B12" s="22" t="s">
        <v>8</v>
      </c>
      <c r="C12" s="18" t="s">
        <v>20</v>
      </c>
      <c r="D12" s="9">
        <v>7</v>
      </c>
      <c r="E12" s="3">
        <v>11</v>
      </c>
      <c r="F12" s="3">
        <v>15</v>
      </c>
      <c r="G12" s="3">
        <v>10</v>
      </c>
      <c r="H12" s="3">
        <v>16</v>
      </c>
      <c r="I12" s="3">
        <v>15</v>
      </c>
      <c r="J12" s="3">
        <v>18</v>
      </c>
      <c r="K12" s="3">
        <v>16</v>
      </c>
      <c r="L12" s="3">
        <f t="shared" si="0"/>
        <v>18</v>
      </c>
      <c r="M12" s="3">
        <f t="shared" si="1"/>
        <v>83</v>
      </c>
      <c r="N12" s="3">
        <v>9</v>
      </c>
      <c r="O12" s="3" t="s">
        <v>10</v>
      </c>
      <c r="P12" s="4">
        <v>200844</v>
      </c>
    </row>
    <row r="13" spans="1:16" ht="14.25">
      <c r="A13" s="25">
        <v>9752</v>
      </c>
      <c r="B13" s="22" t="s">
        <v>8</v>
      </c>
      <c r="C13" s="18" t="s">
        <v>31</v>
      </c>
      <c r="D13" s="9">
        <v>14</v>
      </c>
      <c r="E13" s="3">
        <v>15</v>
      </c>
      <c r="F13" s="3">
        <v>20</v>
      </c>
      <c r="G13" s="3">
        <v>19</v>
      </c>
      <c r="H13" s="3">
        <v>15</v>
      </c>
      <c r="I13" s="3">
        <v>12</v>
      </c>
      <c r="J13" s="3">
        <v>14</v>
      </c>
      <c r="K13" s="3">
        <v>15</v>
      </c>
      <c r="L13" s="3">
        <f t="shared" si="0"/>
        <v>20</v>
      </c>
      <c r="M13" s="3">
        <f t="shared" si="1"/>
        <v>90</v>
      </c>
      <c r="N13" s="3">
        <v>10</v>
      </c>
      <c r="O13" s="3" t="s">
        <v>10</v>
      </c>
      <c r="P13" s="19"/>
    </row>
    <row r="14" spans="1:16" ht="14.25">
      <c r="A14" s="25">
        <v>14917</v>
      </c>
      <c r="B14" s="22" t="s">
        <v>8</v>
      </c>
      <c r="C14" s="18" t="s">
        <v>30</v>
      </c>
      <c r="D14" s="9">
        <v>15</v>
      </c>
      <c r="E14" s="3">
        <v>17</v>
      </c>
      <c r="F14" s="3">
        <v>13</v>
      </c>
      <c r="G14" s="3">
        <v>12</v>
      </c>
      <c r="H14" s="3">
        <v>20</v>
      </c>
      <c r="I14" s="3">
        <v>17</v>
      </c>
      <c r="J14" s="3">
        <v>16</v>
      </c>
      <c r="K14" s="3">
        <v>19</v>
      </c>
      <c r="L14" s="3">
        <f t="shared" si="0"/>
        <v>20</v>
      </c>
      <c r="M14" s="3">
        <f t="shared" si="1"/>
        <v>94</v>
      </c>
      <c r="N14" s="3">
        <v>11</v>
      </c>
      <c r="O14" s="3" t="s">
        <v>12</v>
      </c>
      <c r="P14" s="19"/>
    </row>
    <row r="15" spans="1:16" ht="14.25">
      <c r="A15" s="25">
        <v>7434</v>
      </c>
      <c r="B15" s="3" t="s">
        <v>8</v>
      </c>
      <c r="C15" s="18" t="s">
        <v>22</v>
      </c>
      <c r="D15" s="9">
        <v>17</v>
      </c>
      <c r="E15" s="3">
        <v>16</v>
      </c>
      <c r="F15" s="3">
        <v>19</v>
      </c>
      <c r="G15" s="3">
        <v>18</v>
      </c>
      <c r="H15" s="3">
        <v>12</v>
      </c>
      <c r="I15" s="3">
        <v>22</v>
      </c>
      <c r="J15" s="3">
        <v>20</v>
      </c>
      <c r="K15" s="3">
        <v>14</v>
      </c>
      <c r="L15" s="3">
        <f t="shared" si="0"/>
        <v>22</v>
      </c>
      <c r="M15" s="3">
        <f t="shared" si="1"/>
        <v>99</v>
      </c>
      <c r="N15" s="3">
        <v>12</v>
      </c>
      <c r="O15" s="3" t="s">
        <v>25</v>
      </c>
      <c r="P15" s="4">
        <v>200975</v>
      </c>
    </row>
    <row r="16" spans="1:16" ht="14.25">
      <c r="A16" s="25">
        <v>14567</v>
      </c>
      <c r="B16" s="3" t="s">
        <v>8</v>
      </c>
      <c r="C16" s="23" t="s">
        <v>13</v>
      </c>
      <c r="D16" s="9">
        <v>23</v>
      </c>
      <c r="E16" s="3">
        <v>21</v>
      </c>
      <c r="F16" s="3">
        <v>21</v>
      </c>
      <c r="G16" s="3">
        <v>22</v>
      </c>
      <c r="H16" s="3">
        <v>22</v>
      </c>
      <c r="I16" s="3">
        <v>19</v>
      </c>
      <c r="J16" s="3">
        <v>23</v>
      </c>
      <c r="K16" s="3">
        <v>22</v>
      </c>
      <c r="L16" s="3">
        <f t="shared" si="0"/>
        <v>23</v>
      </c>
      <c r="M16" s="3">
        <f t="shared" si="1"/>
        <v>127</v>
      </c>
      <c r="N16" s="3">
        <v>13</v>
      </c>
      <c r="O16" s="3" t="s">
        <v>10</v>
      </c>
      <c r="P16" s="4"/>
    </row>
    <row r="17" spans="1:16" ht="14.25">
      <c r="A17" s="25">
        <v>15748</v>
      </c>
      <c r="B17" s="3" t="s">
        <v>8</v>
      </c>
      <c r="C17" s="18" t="s">
        <v>33</v>
      </c>
      <c r="D17" s="9">
        <v>22</v>
      </c>
      <c r="E17" s="3">
        <v>23</v>
      </c>
      <c r="F17" s="3">
        <v>22</v>
      </c>
      <c r="G17" s="3">
        <v>23</v>
      </c>
      <c r="H17" s="3">
        <v>18</v>
      </c>
      <c r="I17" s="3">
        <v>23</v>
      </c>
      <c r="J17" s="3">
        <v>22</v>
      </c>
      <c r="K17" s="3">
        <v>23</v>
      </c>
      <c r="L17" s="3">
        <f t="shared" si="0"/>
        <v>23</v>
      </c>
      <c r="M17" s="3">
        <f t="shared" si="1"/>
        <v>131</v>
      </c>
      <c r="N17" s="3">
        <v>14</v>
      </c>
      <c r="O17" s="3" t="s">
        <v>34</v>
      </c>
      <c r="P17" s="19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20" sqref="B19:B20"/>
    </sheetView>
  </sheetViews>
  <sheetFormatPr defaultColWidth="9.140625" defaultRowHeight="12.75"/>
  <cols>
    <col min="1" max="1" width="10.140625" style="5" customWidth="1"/>
    <col min="2" max="2" width="9.00390625" style="6" customWidth="1"/>
    <col min="3" max="3" width="18.57421875" style="5" customWidth="1"/>
    <col min="4" max="11" width="4.7109375" style="6" customWidth="1"/>
    <col min="12" max="12" width="6.421875" style="6" customWidth="1"/>
    <col min="13" max="13" width="6.140625" style="6" customWidth="1"/>
    <col min="14" max="14" width="7.57421875" style="6" customWidth="1"/>
    <col min="15" max="15" width="11.57421875" style="5" customWidth="1"/>
    <col min="16" max="16384" width="9.140625" style="5" customWidth="1"/>
  </cols>
  <sheetData>
    <row r="1" spans="1:14" s="1" customFormat="1" ht="15">
      <c r="A1" s="1" t="s">
        <v>23</v>
      </c>
      <c r="B1" s="2"/>
      <c r="D1" s="2"/>
      <c r="E1" s="2" t="s">
        <v>50</v>
      </c>
      <c r="F1" s="2"/>
      <c r="G1" s="2"/>
      <c r="H1" s="2"/>
      <c r="I1" s="2"/>
      <c r="J1" s="20" t="s">
        <v>46</v>
      </c>
      <c r="K1" s="21"/>
      <c r="L1" s="2"/>
      <c r="M1" s="2"/>
      <c r="N1" s="2"/>
    </row>
    <row r="2" spans="2:14" s="1" customFormat="1" ht="15">
      <c r="B2" s="2"/>
      <c r="D2" s="2" t="s">
        <v>51</v>
      </c>
      <c r="E2" s="2"/>
      <c r="F2" s="2"/>
      <c r="G2" s="2"/>
      <c r="H2" s="2"/>
      <c r="I2" s="2"/>
      <c r="J2" s="20"/>
      <c r="K2" s="21"/>
      <c r="L2" s="2"/>
      <c r="M2" s="2"/>
      <c r="N2" s="2"/>
    </row>
    <row r="3" spans="1:16" s="1" customFormat="1" ht="15">
      <c r="A3" s="14" t="s">
        <v>0</v>
      </c>
      <c r="B3" s="16" t="s">
        <v>2</v>
      </c>
      <c r="C3" s="15" t="s">
        <v>1</v>
      </c>
      <c r="D3" s="27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 t="s">
        <v>48</v>
      </c>
      <c r="M3" s="16" t="s">
        <v>4</v>
      </c>
      <c r="N3" s="16" t="s">
        <v>5</v>
      </c>
      <c r="O3" s="16" t="s">
        <v>6</v>
      </c>
      <c r="P3" s="17" t="s">
        <v>24</v>
      </c>
    </row>
    <row r="4" spans="1:16" ht="14.25">
      <c r="A4" s="25">
        <v>17273</v>
      </c>
      <c r="B4" s="3" t="s">
        <v>7</v>
      </c>
      <c r="C4" s="23" t="s">
        <v>29</v>
      </c>
      <c r="D4" s="9">
        <v>1</v>
      </c>
      <c r="E4" s="3">
        <v>2</v>
      </c>
      <c r="F4" s="3">
        <v>12</v>
      </c>
      <c r="G4" s="3">
        <v>2</v>
      </c>
      <c r="H4" s="3">
        <v>4</v>
      </c>
      <c r="I4" s="3">
        <v>1</v>
      </c>
      <c r="J4" s="3">
        <v>13</v>
      </c>
      <c r="K4" s="3">
        <v>4</v>
      </c>
      <c r="L4" s="3">
        <f aca="true" t="shared" si="0" ref="L4:L9">MAX(E4:K4)</f>
        <v>13</v>
      </c>
      <c r="M4" s="3">
        <f aca="true" t="shared" si="1" ref="M4:M9">SUM(E4:K4)-L4</f>
        <v>25</v>
      </c>
      <c r="N4" s="3">
        <v>1</v>
      </c>
      <c r="O4" s="3" t="s">
        <v>10</v>
      </c>
      <c r="P4" s="4">
        <v>200785</v>
      </c>
    </row>
    <row r="5" spans="1:16" ht="14.25">
      <c r="A5" s="25">
        <v>18004</v>
      </c>
      <c r="B5" s="3" t="s">
        <v>7</v>
      </c>
      <c r="C5" s="24" t="s">
        <v>19</v>
      </c>
      <c r="D5" s="9">
        <v>2</v>
      </c>
      <c r="E5" s="3">
        <v>3</v>
      </c>
      <c r="F5" s="3">
        <v>7</v>
      </c>
      <c r="G5" s="3">
        <v>1</v>
      </c>
      <c r="H5" s="3">
        <v>19</v>
      </c>
      <c r="I5" s="3">
        <v>2</v>
      </c>
      <c r="J5" s="3">
        <v>4</v>
      </c>
      <c r="K5" s="3">
        <v>17</v>
      </c>
      <c r="L5" s="3">
        <f t="shared" si="0"/>
        <v>19</v>
      </c>
      <c r="M5" s="3">
        <f t="shared" si="1"/>
        <v>34</v>
      </c>
      <c r="N5" s="3">
        <v>2</v>
      </c>
      <c r="O5" s="3" t="s">
        <v>12</v>
      </c>
      <c r="P5" s="4">
        <v>110345</v>
      </c>
    </row>
    <row r="6" spans="1:16" ht="14.25">
      <c r="A6" s="25">
        <v>16636</v>
      </c>
      <c r="B6" s="3" t="s">
        <v>7</v>
      </c>
      <c r="C6" s="18" t="s">
        <v>11</v>
      </c>
      <c r="D6" s="9">
        <v>6</v>
      </c>
      <c r="E6" s="3">
        <v>6</v>
      </c>
      <c r="F6" s="3">
        <v>3</v>
      </c>
      <c r="G6" s="3">
        <v>6</v>
      </c>
      <c r="H6" s="3">
        <v>3</v>
      </c>
      <c r="I6" s="3">
        <v>9</v>
      </c>
      <c r="J6" s="3">
        <v>7</v>
      </c>
      <c r="K6" s="3">
        <v>10</v>
      </c>
      <c r="L6" s="3">
        <f t="shared" si="0"/>
        <v>10</v>
      </c>
      <c r="M6" s="3">
        <f t="shared" si="1"/>
        <v>34</v>
      </c>
      <c r="N6" s="3">
        <v>3</v>
      </c>
      <c r="O6" s="3" t="s">
        <v>12</v>
      </c>
      <c r="P6" s="4">
        <v>150350</v>
      </c>
    </row>
    <row r="7" spans="1:16" ht="14.25">
      <c r="A7" s="25">
        <v>9503</v>
      </c>
      <c r="B7" s="3" t="s">
        <v>7</v>
      </c>
      <c r="C7" s="18" t="s">
        <v>42</v>
      </c>
      <c r="D7" s="9">
        <v>18</v>
      </c>
      <c r="E7" s="3">
        <v>14</v>
      </c>
      <c r="F7" s="3">
        <v>16</v>
      </c>
      <c r="G7" s="3">
        <v>11</v>
      </c>
      <c r="H7" s="3">
        <v>5</v>
      </c>
      <c r="I7" s="3">
        <v>6</v>
      </c>
      <c r="J7" s="3">
        <v>9</v>
      </c>
      <c r="K7" s="3">
        <v>8</v>
      </c>
      <c r="L7" s="3">
        <f t="shared" si="0"/>
        <v>16</v>
      </c>
      <c r="M7" s="3">
        <f t="shared" si="1"/>
        <v>53</v>
      </c>
      <c r="N7" s="3">
        <v>4</v>
      </c>
      <c r="O7" s="3" t="s">
        <v>12</v>
      </c>
      <c r="P7" s="19" t="s">
        <v>39</v>
      </c>
    </row>
    <row r="8" spans="1:16" ht="14.25">
      <c r="A8" s="25">
        <v>11197</v>
      </c>
      <c r="B8" s="3" t="s">
        <v>7</v>
      </c>
      <c r="C8" s="18" t="s">
        <v>16</v>
      </c>
      <c r="D8" s="9">
        <v>16</v>
      </c>
      <c r="E8" s="3">
        <v>8</v>
      </c>
      <c r="F8" s="3">
        <v>11</v>
      </c>
      <c r="G8" s="3">
        <v>13</v>
      </c>
      <c r="H8" s="3">
        <v>14</v>
      </c>
      <c r="I8" s="3">
        <v>18</v>
      </c>
      <c r="J8" s="3">
        <v>2</v>
      </c>
      <c r="K8" s="3">
        <v>11</v>
      </c>
      <c r="L8" s="3">
        <f t="shared" si="0"/>
        <v>18</v>
      </c>
      <c r="M8" s="3">
        <f t="shared" si="1"/>
        <v>59</v>
      </c>
      <c r="N8" s="3">
        <v>5</v>
      </c>
      <c r="O8" s="3" t="s">
        <v>10</v>
      </c>
      <c r="P8" s="4">
        <v>201039</v>
      </c>
    </row>
    <row r="9" spans="1:16" ht="14.25">
      <c r="A9" s="25">
        <v>10986</v>
      </c>
      <c r="B9" s="3" t="s">
        <v>7</v>
      </c>
      <c r="C9" s="18" t="s">
        <v>37</v>
      </c>
      <c r="D9" s="9">
        <v>20</v>
      </c>
      <c r="E9" s="3">
        <v>22</v>
      </c>
      <c r="F9" s="3">
        <v>23</v>
      </c>
      <c r="G9" s="3">
        <v>20</v>
      </c>
      <c r="H9" s="3">
        <v>23</v>
      </c>
      <c r="I9" s="3">
        <v>16</v>
      </c>
      <c r="J9" s="3">
        <v>21</v>
      </c>
      <c r="K9" s="3">
        <v>21</v>
      </c>
      <c r="L9" s="3">
        <f t="shared" si="0"/>
        <v>23</v>
      </c>
      <c r="M9" s="3">
        <f t="shared" si="1"/>
        <v>123</v>
      </c>
      <c r="N9" s="3">
        <v>6</v>
      </c>
      <c r="O9" s="3" t="s">
        <v>38</v>
      </c>
      <c r="P9" s="1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T7" sqref="T7"/>
    </sheetView>
  </sheetViews>
  <sheetFormatPr defaultColWidth="9.140625" defaultRowHeight="12.75"/>
  <cols>
    <col min="1" max="1" width="10.140625" style="5" customWidth="1"/>
    <col min="2" max="2" width="9.00390625" style="6" customWidth="1"/>
    <col min="3" max="3" width="18.57421875" style="5" customWidth="1"/>
    <col min="4" max="12" width="4.7109375" style="6" customWidth="1"/>
    <col min="13" max="13" width="6.421875" style="6" customWidth="1"/>
    <col min="14" max="14" width="6.140625" style="6" customWidth="1"/>
    <col min="15" max="15" width="12.7109375" style="6" customWidth="1"/>
    <col min="16" max="16" width="11.57421875" style="5" customWidth="1"/>
    <col min="17" max="16384" width="9.140625" style="5" customWidth="1"/>
  </cols>
  <sheetData>
    <row r="1" spans="1:15" s="1" customFormat="1" ht="15">
      <c r="A1" s="1" t="s">
        <v>23</v>
      </c>
      <c r="B1" s="2"/>
      <c r="D1" s="2"/>
      <c r="E1" s="2" t="s">
        <v>50</v>
      </c>
      <c r="F1" s="2"/>
      <c r="G1" s="2"/>
      <c r="H1" s="2"/>
      <c r="I1" s="2"/>
      <c r="J1" s="20" t="s">
        <v>43</v>
      </c>
      <c r="K1" s="21"/>
      <c r="L1" s="2"/>
      <c r="M1" s="2"/>
      <c r="N1" s="2"/>
      <c r="O1" s="2"/>
    </row>
    <row r="2" ht="15" thickBot="1">
      <c r="D2" s="6" t="s">
        <v>47</v>
      </c>
    </row>
    <row r="3" spans="1:16" s="1" customFormat="1" ht="15">
      <c r="A3" s="10"/>
      <c r="B3" s="12"/>
      <c r="C3" s="11"/>
      <c r="D3" s="12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1" customFormat="1" ht="15">
      <c r="A4" s="14" t="s">
        <v>0</v>
      </c>
      <c r="B4" s="16" t="s">
        <v>2</v>
      </c>
      <c r="C4" s="15" t="s">
        <v>1</v>
      </c>
      <c r="D4" s="27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 t="s">
        <v>48</v>
      </c>
      <c r="M4" s="16" t="s">
        <v>4</v>
      </c>
      <c r="N4" s="16" t="s">
        <v>5</v>
      </c>
      <c r="O4" s="16" t="s">
        <v>6</v>
      </c>
      <c r="P4" s="17" t="s">
        <v>24</v>
      </c>
    </row>
    <row r="5" spans="1:16" ht="14.25">
      <c r="A5" s="25">
        <v>17990</v>
      </c>
      <c r="B5" s="22" t="s">
        <v>8</v>
      </c>
      <c r="C5" s="18" t="s">
        <v>32</v>
      </c>
      <c r="D5" s="9">
        <v>4</v>
      </c>
      <c r="E5" s="3">
        <v>4</v>
      </c>
      <c r="F5" s="3">
        <v>2</v>
      </c>
      <c r="G5" s="3">
        <v>3</v>
      </c>
      <c r="H5" s="3">
        <v>2</v>
      </c>
      <c r="I5" s="3">
        <v>3</v>
      </c>
      <c r="J5" s="3">
        <v>1</v>
      </c>
      <c r="K5" s="3">
        <v>2</v>
      </c>
      <c r="L5" s="3">
        <f aca="true" t="shared" si="0" ref="L5:L28">MAX(E5:K5)</f>
        <v>4</v>
      </c>
      <c r="M5" s="3">
        <f aca="true" t="shared" si="1" ref="M5:M28">SUM(E5:K5)-L5</f>
        <v>13</v>
      </c>
      <c r="N5" s="3">
        <v>1</v>
      </c>
      <c r="O5" s="3" t="s">
        <v>10</v>
      </c>
      <c r="P5" s="19">
        <v>201236</v>
      </c>
    </row>
    <row r="6" spans="1:16" ht="14.25">
      <c r="A6" s="25">
        <v>15060</v>
      </c>
      <c r="B6" s="22" t="s">
        <v>8</v>
      </c>
      <c r="C6" s="23" t="s">
        <v>17</v>
      </c>
      <c r="D6" s="9">
        <v>8</v>
      </c>
      <c r="E6" s="3">
        <v>5</v>
      </c>
      <c r="F6" s="3">
        <v>5</v>
      </c>
      <c r="G6" s="3">
        <v>5</v>
      </c>
      <c r="H6" s="3">
        <v>1</v>
      </c>
      <c r="I6" s="3">
        <v>8</v>
      </c>
      <c r="J6" s="3">
        <v>3</v>
      </c>
      <c r="K6" s="3">
        <v>5</v>
      </c>
      <c r="L6" s="3">
        <f t="shared" si="0"/>
        <v>8</v>
      </c>
      <c r="M6" s="3">
        <f t="shared" si="1"/>
        <v>24</v>
      </c>
      <c r="N6" s="3">
        <v>2</v>
      </c>
      <c r="O6" s="3" t="s">
        <v>10</v>
      </c>
      <c r="P6" s="4"/>
    </row>
    <row r="7" spans="1:16" ht="14.25">
      <c r="A7" s="25">
        <v>17273</v>
      </c>
      <c r="B7" s="22" t="s">
        <v>7</v>
      </c>
      <c r="C7" s="23" t="s">
        <v>29</v>
      </c>
      <c r="D7" s="9">
        <v>1</v>
      </c>
      <c r="E7" s="3">
        <v>2</v>
      </c>
      <c r="F7" s="3">
        <v>12</v>
      </c>
      <c r="G7" s="3">
        <v>2</v>
      </c>
      <c r="H7" s="3">
        <v>4</v>
      </c>
      <c r="I7" s="3">
        <v>1</v>
      </c>
      <c r="J7" s="3">
        <v>13</v>
      </c>
      <c r="K7" s="3">
        <v>4</v>
      </c>
      <c r="L7" s="3">
        <f t="shared" si="0"/>
        <v>13</v>
      </c>
      <c r="M7" s="3">
        <f t="shared" si="1"/>
        <v>25</v>
      </c>
      <c r="N7" s="3">
        <v>3</v>
      </c>
      <c r="O7" s="3" t="s">
        <v>10</v>
      </c>
      <c r="P7" s="4">
        <v>200785</v>
      </c>
    </row>
    <row r="8" spans="1:16" ht="14.25">
      <c r="A8" s="25">
        <v>17111</v>
      </c>
      <c r="B8" s="22" t="s">
        <v>8</v>
      </c>
      <c r="C8" s="18" t="s">
        <v>21</v>
      </c>
      <c r="D8" s="9">
        <v>3</v>
      </c>
      <c r="E8" s="3">
        <v>1</v>
      </c>
      <c r="F8" s="3">
        <v>1</v>
      </c>
      <c r="G8" s="3">
        <v>7</v>
      </c>
      <c r="H8" s="3">
        <v>8</v>
      </c>
      <c r="I8" s="3">
        <v>7</v>
      </c>
      <c r="J8" s="3">
        <v>10</v>
      </c>
      <c r="K8" s="3">
        <v>3</v>
      </c>
      <c r="L8" s="3">
        <f t="shared" si="0"/>
        <v>10</v>
      </c>
      <c r="M8" s="3">
        <f t="shared" si="1"/>
        <v>27</v>
      </c>
      <c r="N8" s="3">
        <v>4</v>
      </c>
      <c r="O8" s="3" t="s">
        <v>12</v>
      </c>
      <c r="P8" s="4">
        <v>201246</v>
      </c>
    </row>
    <row r="9" spans="1:16" ht="14.25">
      <c r="A9" s="25">
        <v>17224</v>
      </c>
      <c r="B9" s="22" t="s">
        <v>9</v>
      </c>
      <c r="C9" s="18" t="s">
        <v>18</v>
      </c>
      <c r="D9" s="9">
        <v>13</v>
      </c>
      <c r="E9" s="3">
        <v>10</v>
      </c>
      <c r="F9" s="3">
        <v>6</v>
      </c>
      <c r="G9" s="3">
        <v>17</v>
      </c>
      <c r="H9" s="3">
        <v>7</v>
      </c>
      <c r="I9" s="3">
        <v>4</v>
      </c>
      <c r="J9" s="3">
        <v>5</v>
      </c>
      <c r="K9" s="3">
        <v>1</v>
      </c>
      <c r="L9" s="3">
        <f t="shared" si="0"/>
        <v>17</v>
      </c>
      <c r="M9" s="3">
        <f t="shared" si="1"/>
        <v>33</v>
      </c>
      <c r="N9" s="3">
        <v>5</v>
      </c>
      <c r="O9" s="3" t="s">
        <v>12</v>
      </c>
      <c r="P9" s="4">
        <v>201344</v>
      </c>
    </row>
    <row r="10" spans="1:16" ht="14.25">
      <c r="A10" s="25">
        <v>18004</v>
      </c>
      <c r="B10" s="22" t="s">
        <v>7</v>
      </c>
      <c r="C10" s="24" t="s">
        <v>19</v>
      </c>
      <c r="D10" s="9">
        <v>2</v>
      </c>
      <c r="E10" s="3">
        <v>3</v>
      </c>
      <c r="F10" s="3">
        <v>7</v>
      </c>
      <c r="G10" s="3">
        <v>1</v>
      </c>
      <c r="H10" s="3">
        <v>19</v>
      </c>
      <c r="I10" s="3">
        <v>2</v>
      </c>
      <c r="J10" s="3">
        <v>4</v>
      </c>
      <c r="K10" s="3">
        <v>17</v>
      </c>
      <c r="L10" s="3">
        <f t="shared" si="0"/>
        <v>19</v>
      </c>
      <c r="M10" s="3">
        <f t="shared" si="1"/>
        <v>34</v>
      </c>
      <c r="N10" s="3">
        <v>6</v>
      </c>
      <c r="O10" s="3" t="s">
        <v>12</v>
      </c>
      <c r="P10" s="4">
        <v>110345</v>
      </c>
    </row>
    <row r="11" spans="1:16" ht="14.25">
      <c r="A11" s="25">
        <v>16636</v>
      </c>
      <c r="B11" s="22" t="s">
        <v>7</v>
      </c>
      <c r="C11" s="18" t="s">
        <v>11</v>
      </c>
      <c r="D11" s="9">
        <v>6</v>
      </c>
      <c r="E11" s="3">
        <v>6</v>
      </c>
      <c r="F11" s="3">
        <v>3</v>
      </c>
      <c r="G11" s="3">
        <v>6</v>
      </c>
      <c r="H11" s="3">
        <v>3</v>
      </c>
      <c r="I11" s="3">
        <v>9</v>
      </c>
      <c r="J11" s="3">
        <v>7</v>
      </c>
      <c r="K11" s="3">
        <v>10</v>
      </c>
      <c r="L11" s="3">
        <f t="shared" si="0"/>
        <v>10</v>
      </c>
      <c r="M11" s="3">
        <f t="shared" si="1"/>
        <v>34</v>
      </c>
      <c r="N11" s="3">
        <v>7</v>
      </c>
      <c r="O11" s="3" t="s">
        <v>12</v>
      </c>
      <c r="P11" s="4">
        <v>150350</v>
      </c>
    </row>
    <row r="12" spans="1:16" ht="14.25">
      <c r="A12" s="25">
        <v>14370</v>
      </c>
      <c r="B12" s="22" t="s">
        <v>8</v>
      </c>
      <c r="C12" s="18" t="s">
        <v>49</v>
      </c>
      <c r="D12" s="9"/>
      <c r="E12" s="3">
        <v>9</v>
      </c>
      <c r="F12" s="3">
        <v>4</v>
      </c>
      <c r="G12" s="3">
        <v>4</v>
      </c>
      <c r="H12" s="3">
        <v>10</v>
      </c>
      <c r="I12" s="3">
        <v>13</v>
      </c>
      <c r="J12" s="3">
        <v>11</v>
      </c>
      <c r="K12" s="3">
        <v>6</v>
      </c>
      <c r="L12" s="3">
        <f t="shared" si="0"/>
        <v>13</v>
      </c>
      <c r="M12" s="3">
        <f t="shared" si="1"/>
        <v>44</v>
      </c>
      <c r="N12" s="3">
        <v>8</v>
      </c>
      <c r="O12" s="3" t="s">
        <v>10</v>
      </c>
      <c r="P12" s="4">
        <v>150255</v>
      </c>
    </row>
    <row r="13" spans="1:16" ht="14.25">
      <c r="A13" s="25">
        <v>9503</v>
      </c>
      <c r="B13" s="22" t="s">
        <v>7</v>
      </c>
      <c r="C13" s="18" t="s">
        <v>42</v>
      </c>
      <c r="D13" s="9">
        <v>18</v>
      </c>
      <c r="E13" s="3">
        <v>14</v>
      </c>
      <c r="F13" s="3">
        <v>16</v>
      </c>
      <c r="G13" s="3">
        <v>11</v>
      </c>
      <c r="H13" s="3">
        <v>5</v>
      </c>
      <c r="I13" s="3">
        <v>6</v>
      </c>
      <c r="J13" s="3">
        <v>9</v>
      </c>
      <c r="K13" s="3">
        <v>8</v>
      </c>
      <c r="L13" s="3">
        <f t="shared" si="0"/>
        <v>16</v>
      </c>
      <c r="M13" s="3">
        <f t="shared" si="1"/>
        <v>53</v>
      </c>
      <c r="N13" s="3">
        <v>9</v>
      </c>
      <c r="O13" s="3" t="s">
        <v>12</v>
      </c>
      <c r="P13" s="19" t="s">
        <v>39</v>
      </c>
    </row>
    <row r="14" spans="1:16" ht="14.25">
      <c r="A14" s="25">
        <v>14247</v>
      </c>
      <c r="B14" s="22" t="s">
        <v>8</v>
      </c>
      <c r="C14" s="23" t="s">
        <v>27</v>
      </c>
      <c r="D14" s="9">
        <v>11</v>
      </c>
      <c r="E14" s="3">
        <v>7</v>
      </c>
      <c r="F14" s="3">
        <v>14</v>
      </c>
      <c r="G14" s="3">
        <v>9</v>
      </c>
      <c r="H14" s="3">
        <v>13</v>
      </c>
      <c r="I14" s="3">
        <v>5</v>
      </c>
      <c r="J14" s="3">
        <v>8</v>
      </c>
      <c r="K14" s="3">
        <v>13</v>
      </c>
      <c r="L14" s="3">
        <f t="shared" si="0"/>
        <v>14</v>
      </c>
      <c r="M14" s="3">
        <f t="shared" si="1"/>
        <v>55</v>
      </c>
      <c r="N14" s="3">
        <v>10</v>
      </c>
      <c r="O14" s="3" t="s">
        <v>12</v>
      </c>
      <c r="P14" s="4">
        <v>150354</v>
      </c>
    </row>
    <row r="15" spans="1:16" ht="14.25">
      <c r="A15" s="25">
        <v>11197</v>
      </c>
      <c r="B15" s="22" t="s">
        <v>7</v>
      </c>
      <c r="C15" s="18" t="s">
        <v>16</v>
      </c>
      <c r="D15" s="9">
        <v>16</v>
      </c>
      <c r="E15" s="3">
        <v>8</v>
      </c>
      <c r="F15" s="3">
        <v>11</v>
      </c>
      <c r="G15" s="3">
        <v>13</v>
      </c>
      <c r="H15" s="3">
        <v>14</v>
      </c>
      <c r="I15" s="3">
        <v>18</v>
      </c>
      <c r="J15" s="3">
        <v>2</v>
      </c>
      <c r="K15" s="3">
        <v>11</v>
      </c>
      <c r="L15" s="3">
        <f t="shared" si="0"/>
        <v>18</v>
      </c>
      <c r="M15" s="3">
        <f t="shared" si="1"/>
        <v>59</v>
      </c>
      <c r="N15" s="3">
        <v>11</v>
      </c>
      <c r="O15" s="3" t="s">
        <v>10</v>
      </c>
      <c r="P15" s="4">
        <v>201039</v>
      </c>
    </row>
    <row r="16" spans="1:16" ht="14.25">
      <c r="A16" s="25">
        <v>13344</v>
      </c>
      <c r="B16" s="3" t="s">
        <v>8</v>
      </c>
      <c r="C16" s="18" t="s">
        <v>40</v>
      </c>
      <c r="D16" s="9">
        <v>12</v>
      </c>
      <c r="E16" s="3">
        <v>12</v>
      </c>
      <c r="F16" s="3">
        <v>8</v>
      </c>
      <c r="G16" s="3">
        <v>16</v>
      </c>
      <c r="H16" s="3">
        <v>6</v>
      </c>
      <c r="I16" s="3">
        <v>11</v>
      </c>
      <c r="J16" s="3">
        <v>15</v>
      </c>
      <c r="K16" s="3">
        <v>7</v>
      </c>
      <c r="L16" s="3">
        <f t="shared" si="0"/>
        <v>16</v>
      </c>
      <c r="M16" s="3">
        <f t="shared" si="1"/>
        <v>59</v>
      </c>
      <c r="N16" s="3">
        <v>12</v>
      </c>
      <c r="O16" s="3" t="s">
        <v>41</v>
      </c>
      <c r="P16" s="19">
        <v>106690</v>
      </c>
    </row>
    <row r="17" spans="1:16" ht="14.25">
      <c r="A17" s="25">
        <v>16426</v>
      </c>
      <c r="B17" s="3" t="s">
        <v>8</v>
      </c>
      <c r="C17" s="24" t="s">
        <v>26</v>
      </c>
      <c r="D17" s="9">
        <v>9</v>
      </c>
      <c r="E17" s="3">
        <v>13</v>
      </c>
      <c r="F17" s="3">
        <v>9</v>
      </c>
      <c r="G17" s="3">
        <v>8</v>
      </c>
      <c r="H17" s="3">
        <v>17</v>
      </c>
      <c r="I17" s="3">
        <v>21</v>
      </c>
      <c r="J17" s="3">
        <v>6</v>
      </c>
      <c r="K17" s="3">
        <v>9</v>
      </c>
      <c r="L17" s="3">
        <f t="shared" si="0"/>
        <v>21</v>
      </c>
      <c r="M17" s="3">
        <f t="shared" si="1"/>
        <v>62</v>
      </c>
      <c r="N17" s="3">
        <v>13</v>
      </c>
      <c r="O17" s="3" t="s">
        <v>10</v>
      </c>
      <c r="P17" s="4"/>
    </row>
    <row r="18" spans="1:16" ht="14.25">
      <c r="A18" s="25">
        <v>10641</v>
      </c>
      <c r="B18" s="3" t="s">
        <v>8</v>
      </c>
      <c r="C18" s="18" t="s">
        <v>15</v>
      </c>
      <c r="D18" s="9">
        <v>21</v>
      </c>
      <c r="E18" s="3">
        <v>18</v>
      </c>
      <c r="F18" s="3">
        <v>10</v>
      </c>
      <c r="G18" s="3">
        <v>21</v>
      </c>
      <c r="H18" s="3">
        <v>11</v>
      </c>
      <c r="I18" s="3">
        <v>14</v>
      </c>
      <c r="J18" s="3">
        <v>12</v>
      </c>
      <c r="K18" s="3">
        <v>12</v>
      </c>
      <c r="L18" s="3">
        <f t="shared" si="0"/>
        <v>21</v>
      </c>
      <c r="M18" s="3">
        <f t="shared" si="1"/>
        <v>77</v>
      </c>
      <c r="N18" s="3">
        <v>14</v>
      </c>
      <c r="O18" s="3" t="s">
        <v>25</v>
      </c>
      <c r="P18" s="4">
        <v>200625</v>
      </c>
    </row>
    <row r="19" spans="1:16" ht="14.25">
      <c r="A19" s="25">
        <v>16621</v>
      </c>
      <c r="B19" s="3" t="s">
        <v>8</v>
      </c>
      <c r="C19" s="18" t="s">
        <v>20</v>
      </c>
      <c r="D19" s="9">
        <v>7</v>
      </c>
      <c r="E19" s="3">
        <v>11</v>
      </c>
      <c r="F19" s="3">
        <v>15</v>
      </c>
      <c r="G19" s="3">
        <v>10</v>
      </c>
      <c r="H19" s="3">
        <v>16</v>
      </c>
      <c r="I19" s="3">
        <v>15</v>
      </c>
      <c r="J19" s="3">
        <v>18</v>
      </c>
      <c r="K19" s="3">
        <v>16</v>
      </c>
      <c r="L19" s="3">
        <f t="shared" si="0"/>
        <v>18</v>
      </c>
      <c r="M19" s="3">
        <f t="shared" si="1"/>
        <v>83</v>
      </c>
      <c r="N19" s="3">
        <v>15</v>
      </c>
      <c r="O19" s="3" t="s">
        <v>10</v>
      </c>
      <c r="P19" s="4">
        <v>200844</v>
      </c>
    </row>
    <row r="20" spans="1:16" ht="14.25">
      <c r="A20" s="25">
        <v>17424</v>
      </c>
      <c r="B20" s="3" t="s">
        <v>9</v>
      </c>
      <c r="C20" s="23" t="s">
        <v>14</v>
      </c>
      <c r="D20" s="9">
        <v>19</v>
      </c>
      <c r="E20" s="3">
        <v>20</v>
      </c>
      <c r="F20" s="3">
        <v>17</v>
      </c>
      <c r="G20" s="3">
        <v>15</v>
      </c>
      <c r="H20" s="3">
        <v>9</v>
      </c>
      <c r="I20" s="3">
        <v>10</v>
      </c>
      <c r="J20" s="3">
        <v>17</v>
      </c>
      <c r="K20" s="3">
        <v>20</v>
      </c>
      <c r="L20" s="3">
        <f t="shared" si="0"/>
        <v>20</v>
      </c>
      <c r="M20" s="3">
        <f t="shared" si="1"/>
        <v>88</v>
      </c>
      <c r="N20" s="3">
        <v>16</v>
      </c>
      <c r="O20" s="3" t="s">
        <v>10</v>
      </c>
      <c r="P20" s="4">
        <v>201354</v>
      </c>
    </row>
    <row r="21" spans="1:16" ht="14.25">
      <c r="A21" s="25">
        <v>9752</v>
      </c>
      <c r="B21" s="3" t="s">
        <v>8</v>
      </c>
      <c r="C21" s="18" t="s">
        <v>31</v>
      </c>
      <c r="D21" s="9">
        <v>14</v>
      </c>
      <c r="E21" s="3">
        <v>15</v>
      </c>
      <c r="F21" s="3">
        <v>20</v>
      </c>
      <c r="G21" s="3">
        <v>19</v>
      </c>
      <c r="H21" s="3">
        <v>15</v>
      </c>
      <c r="I21" s="3">
        <v>12</v>
      </c>
      <c r="J21" s="3">
        <v>14</v>
      </c>
      <c r="K21" s="3">
        <v>15</v>
      </c>
      <c r="L21" s="3">
        <f t="shared" si="0"/>
        <v>20</v>
      </c>
      <c r="M21" s="3">
        <f t="shared" si="1"/>
        <v>90</v>
      </c>
      <c r="N21" s="3">
        <v>17</v>
      </c>
      <c r="O21" s="3" t="s">
        <v>10</v>
      </c>
      <c r="P21" s="19"/>
    </row>
    <row r="22" spans="1:16" ht="14.25">
      <c r="A22" s="25">
        <v>14917</v>
      </c>
      <c r="B22" s="3" t="s">
        <v>8</v>
      </c>
      <c r="C22" s="18" t="s">
        <v>30</v>
      </c>
      <c r="D22" s="9">
        <v>15</v>
      </c>
      <c r="E22" s="3">
        <v>17</v>
      </c>
      <c r="F22" s="3">
        <v>13</v>
      </c>
      <c r="G22" s="3">
        <v>12</v>
      </c>
      <c r="H22" s="3">
        <v>20</v>
      </c>
      <c r="I22" s="3">
        <v>17</v>
      </c>
      <c r="J22" s="3">
        <v>16</v>
      </c>
      <c r="K22" s="3">
        <v>19</v>
      </c>
      <c r="L22" s="3">
        <f t="shared" si="0"/>
        <v>20</v>
      </c>
      <c r="M22" s="3">
        <f t="shared" si="1"/>
        <v>94</v>
      </c>
      <c r="N22" s="3">
        <v>18</v>
      </c>
      <c r="O22" s="3" t="s">
        <v>12</v>
      </c>
      <c r="P22" s="19"/>
    </row>
    <row r="23" spans="1:16" ht="14.25">
      <c r="A23" s="25">
        <v>7434</v>
      </c>
      <c r="B23" s="3" t="s">
        <v>8</v>
      </c>
      <c r="C23" s="18" t="s">
        <v>22</v>
      </c>
      <c r="D23" s="9">
        <v>17</v>
      </c>
      <c r="E23" s="3">
        <v>16</v>
      </c>
      <c r="F23" s="3">
        <v>19</v>
      </c>
      <c r="G23" s="3">
        <v>18</v>
      </c>
      <c r="H23" s="3">
        <v>12</v>
      </c>
      <c r="I23" s="3">
        <v>22</v>
      </c>
      <c r="J23" s="3">
        <v>20</v>
      </c>
      <c r="K23" s="3">
        <v>14</v>
      </c>
      <c r="L23" s="3">
        <f t="shared" si="0"/>
        <v>22</v>
      </c>
      <c r="M23" s="3">
        <f t="shared" si="1"/>
        <v>99</v>
      </c>
      <c r="N23" s="3">
        <v>19</v>
      </c>
      <c r="O23" s="3" t="s">
        <v>25</v>
      </c>
      <c r="P23" s="4">
        <v>200975</v>
      </c>
    </row>
    <row r="24" spans="1:16" ht="14.25">
      <c r="A24" s="26">
        <v>14967</v>
      </c>
      <c r="B24" s="7" t="s">
        <v>9</v>
      </c>
      <c r="C24" s="18" t="s">
        <v>28</v>
      </c>
      <c r="D24" s="9">
        <v>5</v>
      </c>
      <c r="E24" s="3">
        <v>19</v>
      </c>
      <c r="F24" s="3">
        <v>18</v>
      </c>
      <c r="G24" s="3">
        <v>14</v>
      </c>
      <c r="H24" s="3">
        <v>21</v>
      </c>
      <c r="I24" s="3">
        <v>20</v>
      </c>
      <c r="J24" s="3">
        <v>19</v>
      </c>
      <c r="K24" s="3">
        <v>18</v>
      </c>
      <c r="L24" s="3">
        <f t="shared" si="0"/>
        <v>21</v>
      </c>
      <c r="M24" s="3">
        <f t="shared" si="1"/>
        <v>108</v>
      </c>
      <c r="N24" s="3">
        <v>20</v>
      </c>
      <c r="O24" s="7" t="s">
        <v>12</v>
      </c>
      <c r="P24" s="8">
        <v>103355</v>
      </c>
    </row>
    <row r="25" spans="1:16" ht="14.25">
      <c r="A25" s="25">
        <v>10986</v>
      </c>
      <c r="B25" s="3" t="s">
        <v>7</v>
      </c>
      <c r="C25" s="18" t="s">
        <v>37</v>
      </c>
      <c r="D25" s="9">
        <v>20</v>
      </c>
      <c r="E25" s="3">
        <v>22</v>
      </c>
      <c r="F25" s="3">
        <v>23</v>
      </c>
      <c r="G25" s="3">
        <v>20</v>
      </c>
      <c r="H25" s="3">
        <v>23</v>
      </c>
      <c r="I25" s="3">
        <v>16</v>
      </c>
      <c r="J25" s="3">
        <v>21</v>
      </c>
      <c r="K25" s="3">
        <v>21</v>
      </c>
      <c r="L25" s="3">
        <f t="shared" si="0"/>
        <v>23</v>
      </c>
      <c r="M25" s="3">
        <f t="shared" si="1"/>
        <v>123</v>
      </c>
      <c r="N25" s="3">
        <v>21</v>
      </c>
      <c r="O25" s="3" t="s">
        <v>38</v>
      </c>
      <c r="P25" s="19"/>
    </row>
    <row r="26" spans="1:16" ht="14.25">
      <c r="A26" s="25">
        <v>14567</v>
      </c>
      <c r="B26" s="3" t="s">
        <v>8</v>
      </c>
      <c r="C26" s="23" t="s">
        <v>13</v>
      </c>
      <c r="D26" s="9">
        <v>23</v>
      </c>
      <c r="E26" s="3">
        <v>21</v>
      </c>
      <c r="F26" s="3">
        <v>21</v>
      </c>
      <c r="G26" s="3">
        <v>22</v>
      </c>
      <c r="H26" s="3">
        <v>22</v>
      </c>
      <c r="I26" s="3">
        <v>19</v>
      </c>
      <c r="J26" s="3">
        <v>23</v>
      </c>
      <c r="K26" s="3">
        <v>22</v>
      </c>
      <c r="L26" s="3">
        <f t="shared" si="0"/>
        <v>23</v>
      </c>
      <c r="M26" s="3">
        <f t="shared" si="1"/>
        <v>127</v>
      </c>
      <c r="N26" s="3">
        <v>22</v>
      </c>
      <c r="O26" s="3" t="s">
        <v>10</v>
      </c>
      <c r="P26" s="4"/>
    </row>
    <row r="27" spans="1:16" ht="14.25">
      <c r="A27" s="25">
        <v>15748</v>
      </c>
      <c r="B27" s="3" t="s">
        <v>8</v>
      </c>
      <c r="C27" s="18" t="s">
        <v>33</v>
      </c>
      <c r="D27" s="9">
        <v>22</v>
      </c>
      <c r="E27" s="3">
        <v>23</v>
      </c>
      <c r="F27" s="3">
        <v>22</v>
      </c>
      <c r="G27" s="3">
        <v>23</v>
      </c>
      <c r="H27" s="3">
        <v>18</v>
      </c>
      <c r="I27" s="3">
        <v>23</v>
      </c>
      <c r="J27" s="3">
        <v>22</v>
      </c>
      <c r="K27" s="3">
        <v>23</v>
      </c>
      <c r="L27" s="3">
        <f t="shared" si="0"/>
        <v>23</v>
      </c>
      <c r="M27" s="3">
        <f t="shared" si="1"/>
        <v>131</v>
      </c>
      <c r="N27" s="3">
        <v>23</v>
      </c>
      <c r="O27" s="3" t="s">
        <v>34</v>
      </c>
      <c r="P27" s="19"/>
    </row>
    <row r="28" spans="1:16" ht="14.25">
      <c r="A28" s="25">
        <v>13386</v>
      </c>
      <c r="B28" s="3" t="s">
        <v>9</v>
      </c>
      <c r="C28" s="18" t="s">
        <v>35</v>
      </c>
      <c r="D28" s="9">
        <v>24</v>
      </c>
      <c r="E28" s="3">
        <v>24</v>
      </c>
      <c r="F28" s="3">
        <v>24</v>
      </c>
      <c r="G28" s="3">
        <v>24</v>
      </c>
      <c r="H28" s="3">
        <v>26</v>
      </c>
      <c r="I28" s="3">
        <v>26</v>
      </c>
      <c r="J28" s="3">
        <v>26</v>
      </c>
      <c r="K28" s="3">
        <v>26</v>
      </c>
      <c r="L28" s="3">
        <f t="shared" si="0"/>
        <v>26</v>
      </c>
      <c r="M28" s="3">
        <f t="shared" si="1"/>
        <v>150</v>
      </c>
      <c r="N28" s="3">
        <v>24</v>
      </c>
      <c r="O28" s="3" t="s">
        <v>36</v>
      </c>
      <c r="P28" s="1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Honeywell</dc:creator>
  <cp:keywords/>
  <dc:description/>
  <cp:lastModifiedBy>Scott &amp; Stringfellow, Inc.</cp:lastModifiedBy>
  <cp:lastPrinted>2009-08-16T19:41:19Z</cp:lastPrinted>
  <dcterms:created xsi:type="dcterms:W3CDTF">2009-07-16T12:24:54Z</dcterms:created>
  <dcterms:modified xsi:type="dcterms:W3CDTF">2009-08-17T19:58:29Z</dcterms:modified>
  <cp:category/>
  <cp:version/>
  <cp:contentType/>
  <cp:contentStatus/>
</cp:coreProperties>
</file>